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6-2028 годы\1 Чтение\Решение\"/>
    </mc:Choice>
  </mc:AlternateContent>
  <bookViews>
    <workbookView xWindow="0" yWindow="0" windowWidth="28800" windowHeight="11835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E11" i="1" l="1"/>
  <c r="F11" i="1"/>
  <c r="D11" i="1"/>
  <c r="E58" i="1"/>
  <c r="F58" i="1"/>
  <c r="D58" i="1"/>
  <c r="E55" i="1"/>
  <c r="F55" i="1"/>
  <c r="D55" i="1"/>
  <c r="E50" i="1"/>
  <c r="F50" i="1"/>
  <c r="D50" i="1"/>
  <c r="E47" i="1"/>
  <c r="F47" i="1"/>
  <c r="D47" i="1"/>
  <c r="E41" i="1"/>
  <c r="F41" i="1"/>
  <c r="D41" i="1"/>
  <c r="E39" i="1"/>
  <c r="F39" i="1"/>
  <c r="D39" i="1"/>
  <c r="E34" i="1"/>
  <c r="F34" i="1"/>
  <c r="D34" i="1"/>
  <c r="E27" i="1"/>
  <c r="F27" i="1"/>
  <c r="D27" i="1"/>
  <c r="E22" i="1"/>
  <c r="F22" i="1"/>
  <c r="D22" i="1"/>
  <c r="E20" i="1"/>
  <c r="F20" i="1"/>
  <c r="D20" i="1"/>
  <c r="E12" i="1"/>
  <c r="F12" i="1"/>
  <c r="D12" i="1"/>
</calcChain>
</file>

<file path=xl/sharedStrings.xml><?xml version="1.0" encoding="utf-8"?>
<sst xmlns="http://schemas.openxmlformats.org/spreadsheetml/2006/main" count="162" uniqueCount="79">
  <si>
    <t>Наименование</t>
  </si>
  <si>
    <t>Рз</t>
  </si>
  <si>
    <t>ПР</t>
  </si>
  <si>
    <t>Сумма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</si>
  <si>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</si>
  <si>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</si>
  <si>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</si>
  <si>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</si>
  <si>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</si>
  <si>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</si>
  <si>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</si>
  <si>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</si>
  <si>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</si>
  <si>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</si>
  <si>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</si>
  <si>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</si>
  <si>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</si>
  <si>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</si>
  <si>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</si>
  <si>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</si>
  <si>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</si>
  <si>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</si>
  <si>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</si>
  <si>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</si>
  <si>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</si>
  <si>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</si>
  <si>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</si>
  <si>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</si>
  <si>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</si>
  <si>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</si>
  <si>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</si>
  <si>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</si>
  <si>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</si>
  <si>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</si>
  <si>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</si>
  <si>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</si>
  <si>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</si>
  <si>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</si>
  <si>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</si>
  <si>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</si>
  <si>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</si>
  <si>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</si>
  <si>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</si>
  <si>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</si>
  <si>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</si>
  <si>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</si>
  <si>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</si>
  <si>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</si>
  <si>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</si>
  <si>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</si>
  <si>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</si>
  <si>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</si>
  <si>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</si>
  <si>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</si>
  <si>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</si>
  <si>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</si>
  <si>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</si>
  <si>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</si>
  <si>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</si>
  <si>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</si>
  <si>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</si>
  <si>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</si>
  <si>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</si>
  <si>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</si>
  <si>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</si>
  <si>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</si>
  <si>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</si>
  <si>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</si>
  <si>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2026 год</t>
  </si>
  <si>
    <t>2027 год</t>
  </si>
  <si>
    <t>2028 год</t>
  </si>
  <si>
    <t>Раздел</t>
  </si>
  <si>
    <t>Подраздел</t>
  </si>
  <si>
    <t>(рублей)</t>
  </si>
  <si>
    <t xml:space="preserve">    Приложение 5</t>
  </si>
  <si>
    <t>к Решению Собрания депутатов Катав-Ивановского муниципального округа Челябинской области «О бюджете округа на 2026 год и на плановый период 2027 и 2028 годов»</t>
  </si>
  <si>
    <t>от "_____" декабря 2025 г. № _____</t>
  </si>
  <si>
    <t>Распределение бюджетных  ассигнований по разделам и подразделам классификации расходов бюджетов 
на 2026 год и на плановый период 2027 и 2028 годов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</si>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</sst>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 CY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164" fontId="6" fillId="2" borderId="1" xfId="0" applyNumberFormat="1" applyFont="1" applyFill="1" applyBorder="1" applyAlignment="1">
      <alignment horizontal="justify" vertical="center" wrapText="1"/>
    </xf>
    <xf numFmtId="0" fontId="0" fillId="0" borderId="0" xfId="0" applyFont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7" fillId="0" borderId="2" xfId="0" applyFont="1" applyBorder="1"/>
    <xf numFmtId="4" fontId="7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60"/>
  <sheetViews>
    <sheetView showGridLines="0" tabSelected="1" zoomScaleNormal="100" workbookViewId="0">
      <selection activeCell="A6" sqref="A6"/>
    </sheetView>
  </sheetViews>
  <sheetFormatPr defaultRowHeight="10.15" customHeight="1" x14ac:dyDescent="0.25"/>
  <cols>
    <col min="1" max="1" width="104.42578125" customWidth="1"/>
    <col min="2" max="3" width="5.85546875" style="14" customWidth="1"/>
    <col min="4" max="6" width="19.42578125" customWidth="1"/>
  </cols>
  <sheetData>
    <row r="1" spans="1:6" ht="18.75" x14ac:dyDescent="0.25">
      <c r="A1" s="1"/>
      <c r="B1" s="1"/>
      <c r="C1" s="1"/>
      <c r="D1" s="16" t="s">
        <v>74</v>
      </c>
      <c r="E1" s="17"/>
      <c r="F1" s="17"/>
    </row>
    <row r="2" spans="1:6" ht="96" customHeight="1" x14ac:dyDescent="0.25">
      <c r="A2" s="1"/>
      <c r="B2" s="1"/>
      <c r="C2" s="1"/>
      <c r="D2" s="18" t="s">
        <v>75</v>
      </c>
      <c r="E2" s="19"/>
      <c r="F2" s="19"/>
    </row>
    <row r="3" spans="1:6" ht="18.75" x14ac:dyDescent="0.25">
      <c r="A3" s="1"/>
      <c r="B3" s="1"/>
      <c r="C3" s="1"/>
      <c r="D3" s="20" t="s">
        <v>76</v>
      </c>
      <c r="E3" s="21"/>
      <c r="F3" s="21"/>
    </row>
    <row r="4" spans="1:6" ht="33.75" customHeight="1" x14ac:dyDescent="0.25">
      <c r="A4" s="1"/>
      <c r="B4" s="1"/>
      <c r="C4" s="1"/>
      <c r="D4" s="1"/>
      <c r="E4" s="1"/>
      <c r="F4" s="1"/>
    </row>
    <row r="5" spans="1:6" ht="33.75" customHeight="1" x14ac:dyDescent="0.25">
      <c r="A5" s="9" t="s">
        <v>77</v>
      </c>
      <c r="B5" s="9"/>
      <c r="C5" s="9"/>
      <c r="D5" s="9"/>
      <c r="E5" s="9"/>
      <c r="F5" s="9"/>
    </row>
    <row r="6" spans="1:6" ht="24.75" customHeight="1" x14ac:dyDescent="0.25">
      <c r="A6" s="1"/>
      <c r="B6" s="1"/>
      <c r="C6" s="1"/>
      <c r="D6" s="1"/>
      <c r="E6" s="1"/>
      <c r="F6" s="1"/>
    </row>
    <row r="7" spans="1:6" ht="18.75" x14ac:dyDescent="0.25">
      <c r="A7" s="2"/>
      <c r="B7" s="11"/>
      <c r="C7" s="11"/>
      <c r="D7" s="2"/>
      <c r="E7" s="2"/>
      <c r="F7" s="15" t="s">
        <v>73</v>
      </c>
    </row>
    <row r="8" spans="1:6" ht="21.75" customHeight="1" x14ac:dyDescent="0.25">
      <c r="A8" s="8" t="s">
        <v>0</v>
      </c>
      <c r="B8" s="10" t="s">
        <v>71</v>
      </c>
      <c r="C8" s="10" t="s">
        <v>72</v>
      </c>
      <c r="D8" s="8" t="s">
        <v>68</v>
      </c>
      <c r="E8" s="8" t="s">
        <v>69</v>
      </c>
      <c r="F8" s="8" t="s">
        <v>70</v>
      </c>
    </row>
    <row r="9" spans="1:6" ht="24.75" customHeight="1" x14ac:dyDescent="0.25">
      <c r="A9" s="8"/>
      <c r="B9" s="10"/>
      <c r="C9" s="10"/>
      <c r="D9" s="8"/>
      <c r="E9" s="8"/>
      <c r="F9" s="8"/>
    </row>
    <row r="10" spans="1:6" ht="21.75" customHeight="1" x14ac:dyDescent="0.25">
      <c r="A10" s="8"/>
      <c r="B10" s="10" t="s">
        <v>1</v>
      </c>
      <c r="C10" s="10" t="s">
        <v>2</v>
      </c>
      <c r="D10" s="8" t="s">
        <v>3</v>
      </c>
      <c r="E10" s="8" t="s">
        <v>3</v>
      </c>
      <c r="F10" s="8" t="s">
        <v>3</v>
      </c>
    </row>
    <row r="11" spans="1:6" ht="21.75" customHeight="1" x14ac:dyDescent="0.25">
      <c r="A11" s="3" t="s">
        <v>4</v>
      </c>
      <c r="B11" s="12"/>
      <c r="C11" s="12"/>
      <c r="D11" s="4">
        <f>D12+D20+D22+D27+D34+D39+D41+D47+D50+D55+D58+D60</f>
        <v>2019862641.74</v>
      </c>
      <c r="E11" s="4">
        <f t="shared" ref="E11:F11" si="0">E12+E20+E22+E27+E34+E39+E41+E47+E50+E55+E58+E60</f>
        <v>2343365975.0999999</v>
      </c>
      <c r="F11" s="4">
        <f t="shared" si="0"/>
        <v>1960981680.6100001</v>
      </c>
    </row>
    <row r="12" spans="1:6" ht="21.75" customHeight="1" x14ac:dyDescent="0.25">
      <c r="A12" s="5" t="s">
        <v>5</v>
      </c>
      <c r="B12" s="12" t="s">
        <v>6</v>
      </c>
      <c r="C12" s="12" t="s">
        <v>7</v>
      </c>
      <c r="D12" s="4">
        <f>SUM(D13:D19)</f>
        <v>289861104.58000004</v>
      </c>
      <c r="E12" s="4">
        <f t="shared" ref="E12:F12" si="1">SUM(E13:E19)</f>
        <v>303242348.18000001</v>
      </c>
      <c r="F12" s="4">
        <f t="shared" si="1"/>
        <v>320441413.34000003</v>
      </c>
    </row>
    <row r="13" spans="1:6" ht="37.5" customHeight="1" x14ac:dyDescent="0.25">
      <c r="A13" s="6" t="s">
        <v>8</v>
      </c>
      <c r="B13" s="13" t="s">
        <v>6</v>
      </c>
      <c r="C13" s="13" t="s">
        <v>9</v>
      </c>
      <c r="D13" s="7">
        <v>3013860</v>
      </c>
      <c r="E13" s="7">
        <v>2998860</v>
      </c>
      <c r="F13" s="7">
        <v>2998860</v>
      </c>
    </row>
    <row r="14" spans="1:6" ht="35.25" customHeight="1" x14ac:dyDescent="0.25">
      <c r="A14" s="6" t="s">
        <v>10</v>
      </c>
      <c r="B14" s="13" t="s">
        <v>6</v>
      </c>
      <c r="C14" s="13" t="s">
        <v>11</v>
      </c>
      <c r="D14" s="7">
        <v>8439150</v>
      </c>
      <c r="E14" s="7">
        <v>8454750</v>
      </c>
      <c r="F14" s="7">
        <v>8454750</v>
      </c>
    </row>
    <row r="15" spans="1:6" ht="33.75" customHeight="1" x14ac:dyDescent="0.25">
      <c r="A15" s="6" t="s">
        <v>12</v>
      </c>
      <c r="B15" s="13" t="s">
        <v>6</v>
      </c>
      <c r="C15" s="13" t="s">
        <v>13</v>
      </c>
      <c r="D15" s="7">
        <v>78743650</v>
      </c>
      <c r="E15" s="7">
        <v>78994950</v>
      </c>
      <c r="F15" s="7">
        <v>78994950</v>
      </c>
    </row>
    <row r="16" spans="1:6" ht="21.75" customHeight="1" x14ac:dyDescent="0.25">
      <c r="A16" s="6" t="s">
        <v>14</v>
      </c>
      <c r="B16" s="13" t="s">
        <v>6</v>
      </c>
      <c r="C16" s="13" t="s">
        <v>15</v>
      </c>
      <c r="D16" s="7">
        <v>19145</v>
      </c>
      <c r="E16" s="7">
        <v>1290.5</v>
      </c>
      <c r="F16" s="7">
        <v>1397</v>
      </c>
    </row>
    <row r="17" spans="1:6" ht="33.75" customHeight="1" x14ac:dyDescent="0.25">
      <c r="A17" s="6" t="s">
        <v>16</v>
      </c>
      <c r="B17" s="13" t="s">
        <v>6</v>
      </c>
      <c r="C17" s="13" t="s">
        <v>17</v>
      </c>
      <c r="D17" s="7">
        <v>44405250</v>
      </c>
      <c r="E17" s="7">
        <v>44486050</v>
      </c>
      <c r="F17" s="7">
        <v>44486050</v>
      </c>
    </row>
    <row r="18" spans="1:6" ht="21.75" customHeight="1" x14ac:dyDescent="0.25">
      <c r="A18" s="6" t="s">
        <v>18</v>
      </c>
      <c r="B18" s="13" t="s">
        <v>6</v>
      </c>
      <c r="C18" s="13" t="s">
        <v>19</v>
      </c>
      <c r="D18" s="7">
        <v>19674726.960000001</v>
      </c>
      <c r="E18" s="7">
        <v>41935547.210000001</v>
      </c>
      <c r="F18" s="7">
        <v>60000000</v>
      </c>
    </row>
    <row r="19" spans="1:6" ht="21.75" customHeight="1" x14ac:dyDescent="0.25">
      <c r="A19" s="6" t="s">
        <v>20</v>
      </c>
      <c r="B19" s="13" t="s">
        <v>6</v>
      </c>
      <c r="C19" s="13" t="s">
        <v>21</v>
      </c>
      <c r="D19" s="7">
        <v>135565322.62</v>
      </c>
      <c r="E19" s="7">
        <v>126370900.47</v>
      </c>
      <c r="F19" s="7">
        <v>125505406.34</v>
      </c>
    </row>
    <row r="20" spans="1:6" ht="21.75" customHeight="1" x14ac:dyDescent="0.25">
      <c r="A20" s="5" t="s">
        <v>22</v>
      </c>
      <c r="B20" s="12" t="s">
        <v>9</v>
      </c>
      <c r="C20" s="12" t="s">
        <v>7</v>
      </c>
      <c r="D20" s="4">
        <f>SUM(D21)</f>
        <v>1310800</v>
      </c>
      <c r="E20" s="4">
        <f t="shared" ref="E20:F20" si="2">SUM(E21)</f>
        <v>1459000</v>
      </c>
      <c r="F20" s="4">
        <f t="shared" si="2"/>
        <v>1850200</v>
      </c>
    </row>
    <row r="21" spans="1:6" ht="21.75" customHeight="1" x14ac:dyDescent="0.25">
      <c r="A21" s="6" t="s">
        <v>23</v>
      </c>
      <c r="B21" s="13" t="s">
        <v>9</v>
      </c>
      <c r="C21" s="13" t="s">
        <v>11</v>
      </c>
      <c r="D21" s="7">
        <v>1310800</v>
      </c>
      <c r="E21" s="7">
        <v>1459000</v>
      </c>
      <c r="F21" s="7">
        <v>1850200</v>
      </c>
    </row>
    <row r="22" spans="1:6" ht="21.75" customHeight="1" x14ac:dyDescent="0.25">
      <c r="A22" s="5" t="s">
        <v>24</v>
      </c>
      <c r="B22" s="12" t="s">
        <v>11</v>
      </c>
      <c r="C22" s="12" t="s">
        <v>7</v>
      </c>
      <c r="D22" s="4">
        <f>SUM(D23:D26)</f>
        <v>8432917.9800000004</v>
      </c>
      <c r="E22" s="4">
        <f t="shared" ref="E22:F22" si="3">SUM(E23:E26)</f>
        <v>8301509.9800000004</v>
      </c>
      <c r="F22" s="4">
        <f t="shared" si="3"/>
        <v>8524409.9800000004</v>
      </c>
    </row>
    <row r="23" spans="1:6" ht="21.75" customHeight="1" x14ac:dyDescent="0.25">
      <c r="A23" s="6" t="s">
        <v>25</v>
      </c>
      <c r="B23" s="13" t="s">
        <v>11</v>
      </c>
      <c r="C23" s="13" t="s">
        <v>13</v>
      </c>
      <c r="D23" s="7">
        <v>4332700</v>
      </c>
      <c r="E23" s="7">
        <v>4617200</v>
      </c>
      <c r="F23" s="7">
        <v>4840100</v>
      </c>
    </row>
    <row r="24" spans="1:6" ht="21.75" customHeight="1" x14ac:dyDescent="0.25">
      <c r="A24" s="6" t="s">
        <v>26</v>
      </c>
      <c r="B24" s="13" t="s">
        <v>11</v>
      </c>
      <c r="C24" s="13" t="s">
        <v>27</v>
      </c>
      <c r="D24" s="7">
        <v>313320</v>
      </c>
      <c r="E24" s="7">
        <v>0</v>
      </c>
      <c r="F24" s="7">
        <v>0</v>
      </c>
    </row>
    <row r="25" spans="1:6" ht="36" customHeight="1" x14ac:dyDescent="0.25">
      <c r="A25" s="6" t="s">
        <v>28</v>
      </c>
      <c r="B25" s="13" t="s">
        <v>11</v>
      </c>
      <c r="C25" s="13" t="s">
        <v>29</v>
      </c>
      <c r="D25" s="7">
        <v>3481036.58</v>
      </c>
      <c r="E25" s="7">
        <v>3481036.58</v>
      </c>
      <c r="F25" s="7">
        <v>3481036.58</v>
      </c>
    </row>
    <row r="26" spans="1:6" ht="21.75" customHeight="1" x14ac:dyDescent="0.25">
      <c r="A26" s="6" t="s">
        <v>30</v>
      </c>
      <c r="B26" s="13" t="s">
        <v>11</v>
      </c>
      <c r="C26" s="13" t="s">
        <v>31</v>
      </c>
      <c r="D26" s="7">
        <v>305861.40000000002</v>
      </c>
      <c r="E26" s="7">
        <v>203273.4</v>
      </c>
      <c r="F26" s="7">
        <v>203273.4</v>
      </c>
    </row>
    <row r="27" spans="1:6" ht="21.75" customHeight="1" x14ac:dyDescent="0.25">
      <c r="A27" s="5" t="s">
        <v>32</v>
      </c>
      <c r="B27" s="12" t="s">
        <v>13</v>
      </c>
      <c r="C27" s="12" t="s">
        <v>7</v>
      </c>
      <c r="D27" s="4">
        <f>SUM(D28:D33)</f>
        <v>103312332.89</v>
      </c>
      <c r="E27" s="4">
        <f t="shared" ref="E27:F27" si="4">SUM(E28:E33)</f>
        <v>70949129.590000004</v>
      </c>
      <c r="F27" s="4">
        <f t="shared" si="4"/>
        <v>71662245.590000004</v>
      </c>
    </row>
    <row r="28" spans="1:6" ht="21.75" customHeight="1" x14ac:dyDescent="0.25">
      <c r="A28" s="6" t="s">
        <v>33</v>
      </c>
      <c r="B28" s="13" t="s">
        <v>13</v>
      </c>
      <c r="C28" s="13" t="s">
        <v>6</v>
      </c>
      <c r="D28" s="7">
        <v>881800</v>
      </c>
      <c r="E28" s="7">
        <v>881800</v>
      </c>
      <c r="F28" s="7">
        <v>881800</v>
      </c>
    </row>
    <row r="29" spans="1:6" ht="21.75" customHeight="1" x14ac:dyDescent="0.25">
      <c r="A29" s="6" t="s">
        <v>34</v>
      </c>
      <c r="B29" s="13" t="s">
        <v>13</v>
      </c>
      <c r="C29" s="13" t="s">
        <v>15</v>
      </c>
      <c r="D29" s="7">
        <v>1353200</v>
      </c>
      <c r="E29" s="7">
        <v>1353200</v>
      </c>
      <c r="F29" s="7">
        <v>1353200</v>
      </c>
    </row>
    <row r="30" spans="1:6" ht="21.75" customHeight="1" x14ac:dyDescent="0.25">
      <c r="A30" s="6" t="s">
        <v>35</v>
      </c>
      <c r="B30" s="13" t="s">
        <v>13</v>
      </c>
      <c r="C30" s="13" t="s">
        <v>17</v>
      </c>
      <c r="D30" s="7">
        <v>3892646.55</v>
      </c>
      <c r="E30" s="7">
        <v>0</v>
      </c>
      <c r="F30" s="7">
        <v>0</v>
      </c>
    </row>
    <row r="31" spans="1:6" ht="21.75" customHeight="1" x14ac:dyDescent="0.25">
      <c r="A31" s="6" t="s">
        <v>36</v>
      </c>
      <c r="B31" s="13" t="s">
        <v>13</v>
      </c>
      <c r="C31" s="13" t="s">
        <v>37</v>
      </c>
      <c r="D31" s="7">
        <v>10813087.59</v>
      </c>
      <c r="E31" s="7">
        <v>10325587.59</v>
      </c>
      <c r="F31" s="7">
        <v>10325587.59</v>
      </c>
    </row>
    <row r="32" spans="1:6" ht="21.75" customHeight="1" x14ac:dyDescent="0.25">
      <c r="A32" s="6" t="s">
        <v>38</v>
      </c>
      <c r="B32" s="13" t="s">
        <v>13</v>
      </c>
      <c r="C32" s="13" t="s">
        <v>27</v>
      </c>
      <c r="D32" s="7">
        <v>85497067</v>
      </c>
      <c r="E32" s="7">
        <v>58388542</v>
      </c>
      <c r="F32" s="7">
        <v>59101658</v>
      </c>
    </row>
    <row r="33" spans="1:6" ht="21.75" customHeight="1" x14ac:dyDescent="0.25">
      <c r="A33" s="6" t="s">
        <v>39</v>
      </c>
      <c r="B33" s="13" t="s">
        <v>13</v>
      </c>
      <c r="C33" s="13" t="s">
        <v>40</v>
      </c>
      <c r="D33" s="7">
        <v>874531.75</v>
      </c>
      <c r="E33" s="7">
        <v>0</v>
      </c>
      <c r="F33" s="7">
        <v>0</v>
      </c>
    </row>
    <row r="34" spans="1:6" ht="21.75" customHeight="1" x14ac:dyDescent="0.25">
      <c r="A34" s="5" t="s">
        <v>41</v>
      </c>
      <c r="B34" s="12" t="s">
        <v>15</v>
      </c>
      <c r="C34" s="12" t="s">
        <v>7</v>
      </c>
      <c r="D34" s="4">
        <f>SUM(D35:D38)</f>
        <v>76068604.680000007</v>
      </c>
      <c r="E34" s="4">
        <f t="shared" ref="E34:F34" si="5">SUM(E35:E38)</f>
        <v>54960227.5</v>
      </c>
      <c r="F34" s="4">
        <f t="shared" si="5"/>
        <v>72790483.650000006</v>
      </c>
    </row>
    <row r="35" spans="1:6" ht="21.75" customHeight="1" x14ac:dyDescent="0.25">
      <c r="A35" s="6" t="s">
        <v>42</v>
      </c>
      <c r="B35" s="13" t="s">
        <v>15</v>
      </c>
      <c r="C35" s="13" t="s">
        <v>6</v>
      </c>
      <c r="D35" s="7">
        <v>29631892.800000001</v>
      </c>
      <c r="E35" s="7">
        <v>0</v>
      </c>
      <c r="F35" s="7">
        <v>0</v>
      </c>
    </row>
    <row r="36" spans="1:6" ht="21.75" customHeight="1" x14ac:dyDescent="0.25">
      <c r="A36" s="6" t="s">
        <v>43</v>
      </c>
      <c r="B36" s="13" t="s">
        <v>15</v>
      </c>
      <c r="C36" s="13" t="s">
        <v>9</v>
      </c>
      <c r="D36" s="7">
        <v>10420773.27</v>
      </c>
      <c r="E36" s="7">
        <v>48077233.43</v>
      </c>
      <c r="F36" s="7">
        <v>65831636.32</v>
      </c>
    </row>
    <row r="37" spans="1:6" ht="21.75" customHeight="1" x14ac:dyDescent="0.25">
      <c r="A37" s="6" t="s">
        <v>44</v>
      </c>
      <c r="B37" s="13" t="s">
        <v>15</v>
      </c>
      <c r="C37" s="13" t="s">
        <v>11</v>
      </c>
      <c r="D37" s="7">
        <v>11218168.18</v>
      </c>
      <c r="E37" s="7">
        <v>6762636.54</v>
      </c>
      <c r="F37" s="7">
        <v>6838489.7999999998</v>
      </c>
    </row>
    <row r="38" spans="1:6" ht="21.75" customHeight="1" x14ac:dyDescent="0.25">
      <c r="A38" s="6" t="s">
        <v>45</v>
      </c>
      <c r="B38" s="13" t="s">
        <v>15</v>
      </c>
      <c r="C38" s="13" t="s">
        <v>15</v>
      </c>
      <c r="D38" s="7">
        <v>24797770.43</v>
      </c>
      <c r="E38" s="7">
        <v>120357.53</v>
      </c>
      <c r="F38" s="7">
        <v>120357.53</v>
      </c>
    </row>
    <row r="39" spans="1:6" ht="21.75" customHeight="1" x14ac:dyDescent="0.25">
      <c r="A39" s="5" t="s">
        <v>46</v>
      </c>
      <c r="B39" s="12" t="s">
        <v>17</v>
      </c>
      <c r="C39" s="12" t="s">
        <v>7</v>
      </c>
      <c r="D39" s="4">
        <f>SUM(D40)</f>
        <v>10702874</v>
      </c>
      <c r="E39" s="4">
        <f t="shared" ref="E39:F39" si="6">SUM(E40)</f>
        <v>1107853</v>
      </c>
      <c r="F39" s="4">
        <f t="shared" si="6"/>
        <v>1172156</v>
      </c>
    </row>
    <row r="40" spans="1:6" ht="21.75" customHeight="1" x14ac:dyDescent="0.25">
      <c r="A40" s="6" t="s">
        <v>47</v>
      </c>
      <c r="B40" s="13" t="s">
        <v>17</v>
      </c>
      <c r="C40" s="13" t="s">
        <v>11</v>
      </c>
      <c r="D40" s="7">
        <v>10702874</v>
      </c>
      <c r="E40" s="7">
        <v>1107853</v>
      </c>
      <c r="F40" s="7">
        <v>1172156</v>
      </c>
    </row>
    <row r="41" spans="1:6" ht="21.75" customHeight="1" x14ac:dyDescent="0.25">
      <c r="A41" s="5" t="s">
        <v>48</v>
      </c>
      <c r="B41" s="12" t="s">
        <v>49</v>
      </c>
      <c r="C41" s="12" t="s">
        <v>7</v>
      </c>
      <c r="D41" s="4">
        <f>SUM(D42:D46)</f>
        <v>833258775.24000001</v>
      </c>
      <c r="E41" s="4">
        <f t="shared" ref="E41:F41" si="7">SUM(E42:E46)</f>
        <v>963581675.20000005</v>
      </c>
      <c r="F41" s="4">
        <f t="shared" si="7"/>
        <v>857808008.77999997</v>
      </c>
    </row>
    <row r="42" spans="1:6" ht="21.75" customHeight="1" x14ac:dyDescent="0.25">
      <c r="A42" s="6" t="s">
        <v>50</v>
      </c>
      <c r="B42" s="13" t="s">
        <v>49</v>
      </c>
      <c r="C42" s="13" t="s">
        <v>6</v>
      </c>
      <c r="D42" s="7">
        <v>223289798.84</v>
      </c>
      <c r="E42" s="7">
        <v>240721406.84</v>
      </c>
      <c r="F42" s="7">
        <v>250827006.84</v>
      </c>
    </row>
    <row r="43" spans="1:6" ht="21.75" customHeight="1" x14ac:dyDescent="0.25">
      <c r="A43" s="6" t="s">
        <v>51</v>
      </c>
      <c r="B43" s="13" t="s">
        <v>49</v>
      </c>
      <c r="C43" s="13" t="s">
        <v>9</v>
      </c>
      <c r="D43" s="7">
        <v>488838744.22000003</v>
      </c>
      <c r="E43" s="7">
        <v>592306491.82000005</v>
      </c>
      <c r="F43" s="7">
        <v>472817669.75999999</v>
      </c>
    </row>
    <row r="44" spans="1:6" ht="21.75" customHeight="1" x14ac:dyDescent="0.25">
      <c r="A44" s="6" t="s">
        <v>52</v>
      </c>
      <c r="B44" s="13" t="s">
        <v>49</v>
      </c>
      <c r="C44" s="13" t="s">
        <v>11</v>
      </c>
      <c r="D44" s="7">
        <v>61281700</v>
      </c>
      <c r="E44" s="7">
        <v>66799244.359999999</v>
      </c>
      <c r="F44" s="7">
        <v>60407600</v>
      </c>
    </row>
    <row r="45" spans="1:6" ht="21.75" customHeight="1" x14ac:dyDescent="0.25">
      <c r="A45" s="6" t="s">
        <v>53</v>
      </c>
      <c r="B45" s="13" t="s">
        <v>49</v>
      </c>
      <c r="C45" s="13" t="s">
        <v>49</v>
      </c>
      <c r="D45" s="7">
        <v>602000</v>
      </c>
      <c r="E45" s="7">
        <v>352000</v>
      </c>
      <c r="F45" s="7">
        <v>352000</v>
      </c>
    </row>
    <row r="46" spans="1:6" ht="21.75" customHeight="1" x14ac:dyDescent="0.25">
      <c r="A46" s="6" t="s">
        <v>54</v>
      </c>
      <c r="B46" s="13" t="s">
        <v>49</v>
      </c>
      <c r="C46" s="13" t="s">
        <v>27</v>
      </c>
      <c r="D46" s="7">
        <v>59246532.18</v>
      </c>
      <c r="E46" s="7">
        <v>63402532.18</v>
      </c>
      <c r="F46" s="7">
        <v>73403732.180000007</v>
      </c>
    </row>
    <row r="47" spans="1:6" ht="21.75" customHeight="1" x14ac:dyDescent="0.25">
      <c r="A47" s="5" t="s">
        <v>55</v>
      </c>
      <c r="B47" s="12" t="s">
        <v>37</v>
      </c>
      <c r="C47" s="12" t="s">
        <v>7</v>
      </c>
      <c r="D47" s="4">
        <f>SUM(D48:D49)</f>
        <v>161702759.84999999</v>
      </c>
      <c r="E47" s="4">
        <f t="shared" ref="E47:F47" si="8">SUM(E48:E49)</f>
        <v>131560462</v>
      </c>
      <c r="F47" s="4">
        <f t="shared" si="8"/>
        <v>131560462</v>
      </c>
    </row>
    <row r="48" spans="1:6" ht="21.75" customHeight="1" x14ac:dyDescent="0.25">
      <c r="A48" s="6" t="s">
        <v>56</v>
      </c>
      <c r="B48" s="13" t="s">
        <v>37</v>
      </c>
      <c r="C48" s="13" t="s">
        <v>6</v>
      </c>
      <c r="D48" s="7">
        <v>112821347.84999999</v>
      </c>
      <c r="E48" s="7">
        <v>82672850</v>
      </c>
      <c r="F48" s="7">
        <v>82672850</v>
      </c>
    </row>
    <row r="49" spans="1:6" ht="21.75" customHeight="1" x14ac:dyDescent="0.25">
      <c r="A49" s="6" t="s">
        <v>57</v>
      </c>
      <c r="B49" s="13" t="s">
        <v>37</v>
      </c>
      <c r="C49" s="13" t="s">
        <v>13</v>
      </c>
      <c r="D49" s="7">
        <v>48881412</v>
      </c>
      <c r="E49" s="7">
        <v>48887612</v>
      </c>
      <c r="F49" s="7">
        <v>48887612</v>
      </c>
    </row>
    <row r="50" spans="1:6" ht="21.75" customHeight="1" x14ac:dyDescent="0.25">
      <c r="A50" s="5" t="s">
        <v>58</v>
      </c>
      <c r="B50" s="12" t="s">
        <v>29</v>
      </c>
      <c r="C50" s="12" t="s">
        <v>7</v>
      </c>
      <c r="D50" s="4">
        <f>SUM(D51:D54)</f>
        <v>386769506.77999997</v>
      </c>
      <c r="E50" s="4">
        <f t="shared" ref="E50:F50" si="9">SUM(E51:E54)</f>
        <v>388459853.84999996</v>
      </c>
      <c r="F50" s="4">
        <f t="shared" si="9"/>
        <v>403482331.18999994</v>
      </c>
    </row>
    <row r="51" spans="1:6" ht="21.75" customHeight="1" x14ac:dyDescent="0.25">
      <c r="A51" s="6" t="s">
        <v>59</v>
      </c>
      <c r="B51" s="13" t="s">
        <v>29</v>
      </c>
      <c r="C51" s="13" t="s">
        <v>9</v>
      </c>
      <c r="D51" s="7">
        <v>86615010</v>
      </c>
      <c r="E51" s="7">
        <v>86740950</v>
      </c>
      <c r="F51" s="7">
        <v>86940350</v>
      </c>
    </row>
    <row r="52" spans="1:6" ht="21.75" customHeight="1" x14ac:dyDescent="0.25">
      <c r="A52" s="6" t="s">
        <v>60</v>
      </c>
      <c r="B52" s="13" t="s">
        <v>29</v>
      </c>
      <c r="C52" s="13" t="s">
        <v>11</v>
      </c>
      <c r="D52" s="7">
        <v>187987058.93000001</v>
      </c>
      <c r="E52" s="7">
        <v>188559902.91</v>
      </c>
      <c r="F52" s="7">
        <v>202105314.13999999</v>
      </c>
    </row>
    <row r="53" spans="1:6" ht="21.75" customHeight="1" x14ac:dyDescent="0.25">
      <c r="A53" s="6" t="s">
        <v>61</v>
      </c>
      <c r="B53" s="13" t="s">
        <v>29</v>
      </c>
      <c r="C53" s="13" t="s">
        <v>13</v>
      </c>
      <c r="D53" s="7">
        <v>85874923.590000004</v>
      </c>
      <c r="E53" s="7">
        <v>87484389.790000007</v>
      </c>
      <c r="F53" s="7">
        <v>88859977.400000006</v>
      </c>
    </row>
    <row r="54" spans="1:6" ht="21.75" customHeight="1" x14ac:dyDescent="0.25">
      <c r="A54" s="6" t="s">
        <v>62</v>
      </c>
      <c r="B54" s="13" t="s">
        <v>29</v>
      </c>
      <c r="C54" s="13" t="s">
        <v>17</v>
      </c>
      <c r="D54" s="7">
        <v>26292514.260000002</v>
      </c>
      <c r="E54" s="7">
        <v>25674611.149999999</v>
      </c>
      <c r="F54" s="7">
        <v>25576689.649999999</v>
      </c>
    </row>
    <row r="55" spans="1:6" ht="21.75" customHeight="1" x14ac:dyDescent="0.25">
      <c r="A55" s="5" t="s">
        <v>63</v>
      </c>
      <c r="B55" s="12" t="s">
        <v>19</v>
      </c>
      <c r="C55" s="12" t="s">
        <v>7</v>
      </c>
      <c r="D55" s="4">
        <f>SUM(D56:D57)</f>
        <v>146942965.74000001</v>
      </c>
      <c r="E55" s="4">
        <f t="shared" ref="E55:F55" si="10">SUM(E56:E57)</f>
        <v>395174915.80000001</v>
      </c>
      <c r="F55" s="4">
        <f t="shared" si="10"/>
        <v>39408370.079999998</v>
      </c>
    </row>
    <row r="56" spans="1:6" ht="21.75" customHeight="1" x14ac:dyDescent="0.25">
      <c r="A56" s="6" t="s">
        <v>64</v>
      </c>
      <c r="B56" s="13" t="s">
        <v>19</v>
      </c>
      <c r="C56" s="13" t="s">
        <v>9</v>
      </c>
      <c r="D56" s="7">
        <v>20872069.649999999</v>
      </c>
      <c r="E56" s="7">
        <v>19222020.079999998</v>
      </c>
      <c r="F56" s="7">
        <v>19222020.079999998</v>
      </c>
    </row>
    <row r="57" spans="1:6" ht="21.75" customHeight="1" x14ac:dyDescent="0.25">
      <c r="A57" s="6" t="s">
        <v>65</v>
      </c>
      <c r="B57" s="13" t="s">
        <v>19</v>
      </c>
      <c r="C57" s="13" t="s">
        <v>15</v>
      </c>
      <c r="D57" s="7">
        <v>126070896.09</v>
      </c>
      <c r="E57" s="7">
        <v>375952895.72000003</v>
      </c>
      <c r="F57" s="7">
        <v>20186350</v>
      </c>
    </row>
    <row r="58" spans="1:6" ht="21.75" customHeight="1" x14ac:dyDescent="0.25">
      <c r="A58" s="5" t="s">
        <v>66</v>
      </c>
      <c r="B58" s="12" t="s">
        <v>40</v>
      </c>
      <c r="C58" s="12" t="s">
        <v>7</v>
      </c>
      <c r="D58" s="4">
        <f>SUM(D59)</f>
        <v>1500000</v>
      </c>
      <c r="E58" s="4">
        <f t="shared" ref="E58:F58" si="11">SUM(E59)</f>
        <v>0</v>
      </c>
      <c r="F58" s="4">
        <f t="shared" si="11"/>
        <v>0</v>
      </c>
    </row>
    <row r="59" spans="1:6" ht="21.75" customHeight="1" x14ac:dyDescent="0.25">
      <c r="A59" s="6" t="s">
        <v>67</v>
      </c>
      <c r="B59" s="13" t="s">
        <v>40</v>
      </c>
      <c r="C59" s="13" t="s">
        <v>9</v>
      </c>
      <c r="D59" s="7">
        <v>1500000</v>
      </c>
      <c r="E59" s="7">
        <v>0</v>
      </c>
      <c r="F59" s="7">
        <v>0</v>
      </c>
    </row>
    <row r="60" spans="1:6" ht="21.75" customHeight="1" x14ac:dyDescent="0.25">
      <c r="A60" s="23" t="s">
        <v>78</v>
      </c>
      <c r="B60" s="22"/>
      <c r="C60" s="22"/>
      <c r="D60" s="24">
        <v>0</v>
      </c>
      <c r="E60" s="24">
        <v>24569000</v>
      </c>
      <c r="F60" s="24">
        <v>52281600</v>
      </c>
    </row>
  </sheetData>
  <mergeCells count="10">
    <mergeCell ref="D1:F1"/>
    <mergeCell ref="D2:F2"/>
    <mergeCell ref="D3:F3"/>
    <mergeCell ref="B8:B10"/>
    <mergeCell ref="A5:F5"/>
    <mergeCell ref="C8:C10"/>
    <mergeCell ref="F8:F10"/>
    <mergeCell ref="D8:D10"/>
    <mergeCell ref="E8:E10"/>
    <mergeCell ref="A8:A10"/>
  </mergeCells>
  <pageMargins left="0.78740157480314965" right="0.39370078740157483" top="0.39370078740157483" bottom="0.39370078740157483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rep:2.56.0.2200</dc:description>
  <cp:lastModifiedBy>finresurs1</cp:lastModifiedBy>
  <cp:lastPrinted>2025-11-13T05:39:24Z</cp:lastPrinted>
  <dcterms:created xsi:type="dcterms:W3CDTF">2025-11-13T05:22:07Z</dcterms:created>
  <dcterms:modified xsi:type="dcterms:W3CDTF">2025-11-13T05:40:23Z</dcterms:modified>
</cp:coreProperties>
</file>